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0" windowWidth="14880" windowHeight="7815" activeTab="0"/>
  </bookViews>
  <sheets>
    <sheet name="Instrucciones" sheetId="1" r:id="rId1"/>
    <sheet name="Listado Facturas" sheetId="2" r:id="rId2"/>
    <sheet name="Decreto" sheetId="3" r:id="rId3"/>
    <sheet name="Hoja1" sheetId="4" state="hidden" r:id="rId4"/>
    <sheet name="Hoja2" sheetId="5" state="hidden" r:id="rId5"/>
  </sheets>
  <definedNames>
    <definedName name="_xlnm._FilterDatabase" localSheetId="1" hidden="1">'Listado Facturas'!$B$6:$K$32</definedName>
    <definedName name="_xlnm.Print_Area" localSheetId="2">'Decreto'!$A$1:$Q$40</definedName>
    <definedName name="_xlnm.Print_Area" localSheetId="0">'Instrucciones'!$A$1:$F$36</definedName>
    <definedName name="_xlnm.Print_Area" localSheetId="1">'Listado Facturas'!$A$1:$M$59</definedName>
  </definedNames>
  <calcPr fullCalcOnLoad="1"/>
  <pivotCaches>
    <pivotCache cacheId="2" r:id="rId6"/>
  </pivotCaches>
</workbook>
</file>

<file path=xl/comments5.xml><?xml version="1.0" encoding="utf-8"?>
<comments xmlns="http://schemas.openxmlformats.org/spreadsheetml/2006/main">
  <authors>
    <author>Autor</author>
  </authors>
  <commentList>
    <comment ref="E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Hubo una res de correccion de erratas de 14/07 que se publicó el 30/07</t>
        </r>
      </text>
    </comment>
  </commentList>
</comments>
</file>

<file path=xl/sharedStrings.xml><?xml version="1.0" encoding="utf-8"?>
<sst xmlns="http://schemas.openxmlformats.org/spreadsheetml/2006/main" count="69" uniqueCount="62">
  <si>
    <t>Concepto</t>
  </si>
  <si>
    <t>Proveedor</t>
  </si>
  <si>
    <t>Nº Factura</t>
  </si>
  <si>
    <t xml:space="preserve">Fecha factura </t>
  </si>
  <si>
    <t>CAPV (Si/No)</t>
  </si>
  <si>
    <t xml:space="preserve"> </t>
  </si>
  <si>
    <t>Importe CAPV</t>
  </si>
  <si>
    <t>Importe NO CAPV</t>
  </si>
  <si>
    <t>Dudosos</t>
  </si>
  <si>
    <t>Subvención concedida (según BOPV)</t>
  </si>
  <si>
    <t>Subvención según porcentaje concedido</t>
  </si>
  <si>
    <t>Diferencia</t>
  </si>
  <si>
    <t>Motivo diferencia</t>
  </si>
  <si>
    <t>Detalle motivo</t>
  </si>
  <si>
    <t>Ahorros a descontar (5 años)</t>
  </si>
  <si>
    <t>Vacia</t>
  </si>
  <si>
    <t>(en blanco)</t>
  </si>
  <si>
    <t>Total general</t>
  </si>
  <si>
    <t>% CAPV respecto al subvencionable</t>
  </si>
  <si>
    <t>% CAPV respecto al total</t>
  </si>
  <si>
    <t>Inversión neta subvencionable (según concesión)</t>
  </si>
  <si>
    <t>Inversión neta subvencionable (calculada)</t>
  </si>
  <si>
    <r>
      <t xml:space="preserve">Otros gastos no subvencionables descontados de la solicitud </t>
    </r>
    <r>
      <rPr>
        <i/>
        <sz val="9"/>
        <color indexed="8"/>
        <rFont val="Calibri"/>
        <family val="2"/>
      </rPr>
      <t>(a comprobar si incluidos o no -hay que revisarlos)</t>
    </r>
  </si>
  <si>
    <r>
      <t xml:space="preserve">Otros gastos no subvencionables descontados de la solicitud </t>
    </r>
    <r>
      <rPr>
        <sz val="9"/>
        <color indexed="8"/>
        <rFont val="Calibri"/>
        <family val="2"/>
      </rPr>
      <t>(Descontados finalmente)</t>
    </r>
  </si>
  <si>
    <t>Fecha Orden</t>
  </si>
  <si>
    <t>Fecha BOPV</t>
  </si>
  <si>
    <t>Coste NO Subvencionable</t>
  </si>
  <si>
    <t>Empresa:</t>
  </si>
  <si>
    <t xml:space="preserve">TOTAL Gastos Justificados                     </t>
  </si>
  <si>
    <t>Anterior a la fecha de la convocatoria (Se publicó en BOPV 18/05/2012)</t>
  </si>
  <si>
    <t>Anterior a la fecha de la convocatoria (Se publicó en BOPV 02/09/2013)</t>
  </si>
  <si>
    <t>Anterior a la fecha de la convocatoria (Se publicó en BOPV 03/09/2014)</t>
  </si>
  <si>
    <t>OK- Todas las facturas son posteriores a la solicitud</t>
  </si>
  <si>
    <t xml:space="preserve">Exp:       </t>
  </si>
  <si>
    <t>PROT-00XX-201X</t>
  </si>
  <si>
    <t>Importe TOTAL de la factura 
(sin IVA) (€)</t>
  </si>
  <si>
    <t>Importe correspondiente a la 
inversión subvencionada
(sin IVA) (€)</t>
  </si>
  <si>
    <t>Instrucciones</t>
  </si>
  <si>
    <t>Esta hoja de cálculo da cumplimiento al requisito establecido en el Pliego de Condiciones y Garantías respecto a la obligación de presentar el listado de facturas asociadas a la inversión subvencionada.</t>
  </si>
  <si>
    <r>
      <t xml:space="preserve">Esta hoja de cálculo, además, permite obtener una </t>
    </r>
    <r>
      <rPr>
        <b/>
        <sz val="10"/>
        <color indexed="8"/>
        <rFont val="Lucida Sans"/>
        <family val="2"/>
      </rPr>
      <t>estimación inicial de la subvención final</t>
    </r>
    <r>
      <rPr>
        <sz val="10"/>
        <color indexed="8"/>
        <rFont val="Lucida Sans"/>
        <family val="2"/>
      </rPr>
      <t xml:space="preserve"> que se percibirá por la inversión realizada.</t>
    </r>
  </si>
  <si>
    <t>La cifra final de la subvención se determinará por parte de la Viceconsejería de Medio Ambiente del Gobierno Vasco, tras la verificación y validación de los conceptos subvencionables.</t>
  </si>
  <si>
    <t>En caso de que no coincidan con los calculados por la entidad beneficiaria, recibirán una notificación al respecto.</t>
  </si>
  <si>
    <t>Los datos que se necesita introducir en la presente hoja Excel se pueden obtener del Pliego de Condiciones y Garantías que se les envió al notificarles la concesión de la subvención.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</si>
  <si>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Importe de la subvención concedida (según BOPV):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</si>
  <si>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 xml:space="preserve">Porcentaje de la subvención: 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</si>
  <si>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 xml:space="preserve">Gastos subvencionables considerados en la solicitud de subvención (Inversión neta subvencionable): 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</si>
  <si>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Ahorros considerados en la solicitud de subvención (ver Anexo I del Pliego):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</si>
  <si>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Otros gastos descontados (ver Anexo I del Pliego):</t>
    </r>
  </si>
  <si>
    <r>
      <t>Complete aquí los datos</t>
    </r>
    <r>
      <rPr>
        <sz val="12"/>
        <color indexed="8"/>
        <rFont val="Lucida Sans"/>
        <family val="2"/>
      </rPr>
      <t>:</t>
    </r>
  </si>
  <si>
    <r>
      <t>Ya puede comenzar a introducir los datos de las facturas</t>
    </r>
    <r>
      <rPr>
        <sz val="14"/>
        <color indexed="8"/>
        <rFont val="Lucida Sans"/>
        <family val="2"/>
      </rPr>
      <t xml:space="preserve">  --&gt;</t>
    </r>
  </si>
  <si>
    <t>Ir</t>
  </si>
  <si>
    <t>Anterior a la fecha de la convocatoria (Se publicó en BOPV 22/12/2015)</t>
  </si>
  <si>
    <r>
      <t>OK-</t>
    </r>
    <r>
      <rPr>
        <sz val="11"/>
        <color indexed="10"/>
        <rFont val="Calibri"/>
        <family val="2"/>
      </rPr>
      <t xml:space="preserve"> NO </t>
    </r>
    <r>
      <rPr>
        <sz val="11"/>
        <color theme="1"/>
        <rFont val="Calibri"/>
        <family val="2"/>
      </rPr>
      <t>todas las facturas son posteriores a la solicitud</t>
    </r>
  </si>
  <si>
    <t>Anterior a la fecha de la convocatoria (Se publicó en BOPV XX/XX/2017 )</t>
  </si>
  <si>
    <t>Subvención según porcentaje máximo fijado en el Decreto para la línea</t>
  </si>
  <si>
    <t>Subvención corregida GV teniendo en cuenta las subvenciones por parte de otras entidades</t>
  </si>
  <si>
    <t>*</t>
  </si>
  <si>
    <t>Subvención corregida (la menor de las anteriores)   *</t>
  </si>
  <si>
    <t>Ver porcentajes Decreto en la siguiente pestaña</t>
  </si>
  <si>
    <r>
      <t xml:space="preserve">¿Ha recibido alguna subvención por parte de </t>
    </r>
    <r>
      <rPr>
        <b/>
        <sz val="12"/>
        <color indexed="30"/>
        <rFont val="Lucida Sans"/>
        <family val="2"/>
      </rPr>
      <t>otra entidad</t>
    </r>
    <r>
      <rPr>
        <b/>
        <sz val="12"/>
        <color indexed="8"/>
        <rFont val="Lucida Sans"/>
        <family val="2"/>
      </rPr>
      <t xml:space="preserve"> para este mismo proyecto?</t>
    </r>
  </si>
  <si>
    <r>
      <t xml:space="preserve">Importe de las subvenciones recibidas por parte de </t>
    </r>
    <r>
      <rPr>
        <b/>
        <sz val="11"/>
        <color indexed="8"/>
        <rFont val="Calibri"/>
        <family val="2"/>
      </rPr>
      <t>otras entidades</t>
    </r>
  </si>
  <si>
    <t>Elegir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</si>
</sst>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%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Lucida Sans"/>
      <family val="2"/>
    </font>
    <font>
      <b/>
      <sz val="10"/>
      <color indexed="8"/>
      <name val="Lucida Sans"/>
      <family val="2"/>
    </font>
    <font>
      <sz val="7"/>
      <color indexed="8"/>
      <name val="Times New Roman"/>
      <family val="1"/>
    </font>
    <font>
      <sz val="12"/>
      <color indexed="8"/>
      <name val="Lucida Sans"/>
      <family val="2"/>
    </font>
    <font>
      <sz val="14"/>
      <color indexed="8"/>
      <name val="Lucida Sans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Lucida Sans"/>
      <family val="2"/>
    </font>
    <font>
      <b/>
      <sz val="12"/>
      <color indexed="30"/>
      <name val="Lucida San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2"/>
      <name val="Calibri"/>
      <family val="2"/>
    </font>
    <font>
      <b/>
      <sz val="14"/>
      <color indexed="8"/>
      <name val="Lucida Sans"/>
      <family val="2"/>
    </font>
    <font>
      <b/>
      <u val="single"/>
      <sz val="14"/>
      <color indexed="12"/>
      <name val="Calibri"/>
      <family val="2"/>
    </font>
    <font>
      <b/>
      <sz val="11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Lucida Sans"/>
      <family val="2"/>
    </font>
    <font>
      <b/>
      <sz val="12"/>
      <color theme="1"/>
      <name val="Lucida Sans"/>
      <family val="2"/>
    </font>
    <font>
      <b/>
      <sz val="14"/>
      <color theme="1"/>
      <name val="Lucida Sans"/>
      <family val="2"/>
    </font>
    <font>
      <b/>
      <u val="single"/>
      <sz val="14"/>
      <color rgb="FF0000FF"/>
      <name val="Calibri"/>
      <family val="2"/>
    </font>
    <font>
      <b/>
      <sz val="11"/>
      <color rgb="FF0000F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0D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>
        <color rgb="FFABABAB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0" fontId="0" fillId="0" borderId="0" xfId="56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4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164" fontId="0" fillId="0" borderId="1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0" fillId="0" borderId="0" xfId="0" applyNumberFormat="1" applyFont="1" applyAlignment="1">
      <alignment/>
    </xf>
    <xf numFmtId="0" fontId="0" fillId="35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0" fontId="16" fillId="35" borderId="12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6" fillId="35" borderId="13" xfId="0" applyNumberFormat="1" applyFont="1" applyFill="1" applyBorder="1" applyAlignment="1">
      <alignment horizontal="right" wrapText="1"/>
    </xf>
    <xf numFmtId="4" fontId="16" fillId="35" borderId="10" xfId="0" applyNumberFormat="1" applyFont="1" applyFill="1" applyBorder="1" applyAlignment="1">
      <alignment horizontal="right" wrapText="1"/>
    </xf>
    <xf numFmtId="4" fontId="35" fillId="0" borderId="0" xfId="0" applyNumberFormat="1" applyFont="1" applyBorder="1" applyAlignment="1">
      <alignment horizontal="right" vertical="top" wrapText="1"/>
    </xf>
    <xf numFmtId="10" fontId="35" fillId="0" borderId="0" xfId="0" applyNumberFormat="1" applyFont="1" applyFill="1" applyBorder="1" applyAlignment="1">
      <alignment horizontal="right" vertical="top" wrapText="1"/>
    </xf>
    <xf numFmtId="10" fontId="1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4" fontId="35" fillId="0" borderId="0" xfId="0" applyNumberFormat="1" applyFont="1" applyFill="1" applyBorder="1" applyAlignment="1">
      <alignment horizontal="right" vertical="top" wrapText="1"/>
    </xf>
    <xf numFmtId="0" fontId="61" fillId="0" borderId="0" xfId="0" applyFont="1" applyAlignment="1">
      <alignment/>
    </xf>
    <xf numFmtId="4" fontId="46" fillId="36" borderId="10" xfId="0" applyNumberFormat="1" applyFont="1" applyFill="1" applyBorder="1" applyAlignment="1">
      <alignment horizontal="right" wrapText="1"/>
    </xf>
    <xf numFmtId="0" fontId="16" fillId="35" borderId="14" xfId="0" applyFont="1" applyFill="1" applyBorder="1" applyAlignment="1">
      <alignment wrapText="1"/>
    </xf>
    <xf numFmtId="0" fontId="16" fillId="35" borderId="15" xfId="0" applyFont="1" applyFill="1" applyBorder="1" applyAlignment="1">
      <alignment wrapText="1"/>
    </xf>
    <xf numFmtId="0" fontId="16" fillId="35" borderId="12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2" fillId="0" borderId="0" xfId="0" applyFont="1" applyAlignment="1">
      <alignment horizontal="justify" vertical="center"/>
    </xf>
    <xf numFmtId="0" fontId="63" fillId="0" borderId="0" xfId="0" applyFont="1" applyAlignment="1">
      <alignment horizontal="justify" vertical="center"/>
    </xf>
    <xf numFmtId="0" fontId="64" fillId="0" borderId="0" xfId="0" applyFont="1" applyAlignment="1">
      <alignment horizontal="right" vertical="center"/>
    </xf>
    <xf numFmtId="0" fontId="0" fillId="37" borderId="0" xfId="0" applyFill="1" applyAlignment="1">
      <alignment/>
    </xf>
    <xf numFmtId="0" fontId="62" fillId="37" borderId="0" xfId="0" applyFont="1" applyFill="1" applyAlignment="1">
      <alignment horizontal="justify" vertical="center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63" fillId="38" borderId="0" xfId="0" applyFont="1" applyFill="1" applyAlignment="1">
      <alignment horizontal="justify" vertical="center"/>
    </xf>
    <xf numFmtId="4" fontId="0" fillId="0" borderId="0" xfId="0" applyNumberFormat="1" applyAlignment="1">
      <alignment/>
    </xf>
    <xf numFmtId="4" fontId="57" fillId="0" borderId="0" xfId="0" applyNumberFormat="1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7" borderId="0" xfId="0" applyFill="1" applyAlignment="1">
      <alignment wrapText="1"/>
    </xf>
    <xf numFmtId="0" fontId="0" fillId="38" borderId="0" xfId="0" applyFill="1" applyAlignment="1">
      <alignment wrapText="1"/>
    </xf>
    <xf numFmtId="0" fontId="0" fillId="39" borderId="0" xfId="0" applyFill="1" applyAlignment="1">
      <alignment wrapText="1"/>
    </xf>
    <xf numFmtId="0" fontId="65" fillId="37" borderId="0" xfId="46" applyFont="1" applyFill="1" applyAlignment="1" quotePrefix="1">
      <alignment horizontal="center"/>
    </xf>
    <xf numFmtId="0" fontId="66" fillId="37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40" borderId="0" xfId="0" applyFont="1" applyFill="1" applyAlignment="1">
      <alignment/>
    </xf>
    <xf numFmtId="0" fontId="0" fillId="40" borderId="0" xfId="0" applyFont="1" applyFill="1" applyAlignment="1">
      <alignment horizontal="right"/>
    </xf>
    <xf numFmtId="0" fontId="0" fillId="11" borderId="0" xfId="0" applyFont="1" applyFill="1" applyAlignment="1">
      <alignment horizontal="right"/>
    </xf>
    <xf numFmtId="0" fontId="0" fillId="41" borderId="0" xfId="0" applyFont="1" applyFill="1" applyAlignment="1">
      <alignment/>
    </xf>
    <xf numFmtId="0" fontId="0" fillId="41" borderId="0" xfId="0" applyFont="1" applyFill="1" applyAlignment="1">
      <alignment horizontal="right"/>
    </xf>
    <xf numFmtId="0" fontId="67" fillId="35" borderId="0" xfId="0" applyFont="1" applyFill="1" applyAlignment="1">
      <alignment/>
    </xf>
    <xf numFmtId="0" fontId="67" fillId="35" borderId="0" xfId="0" applyFont="1" applyFill="1" applyAlignment="1">
      <alignment horizontal="right"/>
    </xf>
    <xf numFmtId="4" fontId="67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8" fillId="35" borderId="0" xfId="0" applyFont="1" applyFill="1" applyAlignment="1">
      <alignment/>
    </xf>
    <xf numFmtId="0" fontId="39" fillId="35" borderId="0" xfId="0" applyFont="1" applyFill="1" applyAlignment="1">
      <alignment horizontal="right"/>
    </xf>
    <xf numFmtId="4" fontId="39" fillId="35" borderId="0" xfId="0" applyNumberFormat="1" applyFont="1" applyFill="1" applyBorder="1" applyAlignment="1">
      <alignment horizontal="right" wrapText="1"/>
    </xf>
    <xf numFmtId="0" fontId="0" fillId="41" borderId="0" xfId="0" applyFont="1" applyFill="1" applyAlignment="1">
      <alignment horizontal="left"/>
    </xf>
    <xf numFmtId="10" fontId="0" fillId="0" borderId="0" xfId="56" applyNumberFormat="1" applyFont="1" applyAlignment="1">
      <alignment horizontal="center"/>
    </xf>
    <xf numFmtId="44" fontId="0" fillId="0" borderId="0" xfId="51" applyFont="1" applyAlignment="1">
      <alignment horizontal="center"/>
    </xf>
    <xf numFmtId="44" fontId="0" fillId="0" borderId="0" xfId="51" applyFont="1" applyAlignment="1">
      <alignment/>
    </xf>
    <xf numFmtId="10" fontId="0" fillId="0" borderId="0" xfId="56" applyNumberFormat="1" applyFont="1" applyAlignment="1">
      <alignment/>
    </xf>
    <xf numFmtId="0" fontId="62" fillId="38" borderId="0" xfId="0" applyFont="1" applyFill="1" applyAlignment="1">
      <alignment horizontal="center" vertical="center"/>
    </xf>
    <xf numFmtId="0" fontId="62" fillId="38" borderId="0" xfId="0" applyFont="1" applyFill="1" applyAlignment="1">
      <alignment horizontal="left" vertical="center" wrapText="1"/>
    </xf>
    <xf numFmtId="0" fontId="62" fillId="38" borderId="0" xfId="0" applyFont="1" applyFill="1" applyAlignment="1">
      <alignment horizontal="left" vertical="center"/>
    </xf>
    <xf numFmtId="0" fontId="64" fillId="38" borderId="0" xfId="0" applyFont="1" applyFill="1" applyAlignment="1">
      <alignment horizontal="left" vertical="center"/>
    </xf>
    <xf numFmtId="0" fontId="16" fillId="35" borderId="15" xfId="0" applyFont="1" applyFill="1" applyBorder="1" applyAlignment="1">
      <alignment horizontal="center" wrapText="1"/>
    </xf>
    <xf numFmtId="0" fontId="16" fillId="35" borderId="11" xfId="0" applyFont="1" applyFill="1" applyBorder="1" applyAlignment="1">
      <alignment horizontal="center" wrapText="1"/>
    </xf>
    <xf numFmtId="0" fontId="69" fillId="0" borderId="10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2">
    <dxf>
      <fill>
        <patternFill>
          <bgColor rgb="FFFFC000"/>
        </patternFill>
      </fill>
    </dxf>
    <dxf>
      <font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  <dxf>
      <font>
        <color theme="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5419725</xdr:colOff>
      <xdr:row>0</xdr:row>
      <xdr:rowOff>38100</xdr:rowOff>
    </xdr:from>
    <xdr:to>
      <xdr:col>5</xdr:col>
      <xdr:colOff>209550</xdr:colOff>
      <xdr:row>3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38100"/>
          <a:ext cx="3457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1676400</xdr:colOff>
      <xdr:row>4</xdr:row>
      <xdr:rowOff>76200</xdr:rowOff>
    </xdr:to>
    <xdr:pic>
      <xdr:nvPicPr>
        <xdr:cNvPr id="2" name="Imagen 2" descr="160505 Logo UE+FEDER14-20+ le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"/>
          <a:ext cx="2152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523875</xdr:colOff>
      <xdr:row>0</xdr:row>
      <xdr:rowOff>0</xdr:rowOff>
    </xdr:from>
    <xdr:to>
      <xdr:col>6</xdr:col>
      <xdr:colOff>1076325</xdr:colOff>
      <xdr:row>2</xdr:row>
      <xdr:rowOff>333375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3971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66675</xdr:rowOff>
    </xdr:from>
    <xdr:to>
      <xdr:col>1</xdr:col>
      <xdr:colOff>2219325</xdr:colOff>
      <xdr:row>3</xdr:row>
      <xdr:rowOff>142875</xdr:rowOff>
    </xdr:to>
    <xdr:pic>
      <xdr:nvPicPr>
        <xdr:cNvPr id="2" name="Imagen 2" descr="160505 Logo UE+FEDER14-20+ le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66675"/>
          <a:ext cx="2152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16</xdr:col>
      <xdr:colOff>219075</xdr:colOff>
      <xdr:row>39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2411075" cy="743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6:H31" sheet="Listado Facturas"/>
  </cacheSource>
  <cacheFields count="7">
    <cacheField name="Proveedor">
      <sharedItems containsString="0" containsBlank="1" count="1">
        <m/>
      </sharedItems>
    </cacheField>
    <cacheField name="CAPV (Si/No)">
      <sharedItems containsMixedTypes="0"/>
    </cacheField>
    <cacheField name="N? Factura">
      <sharedItems containsMixedTypes="0"/>
    </cacheField>
    <cacheField name="Fecha factura ">
      <sharedItems containsMixedTypes="0"/>
    </cacheField>
    <cacheField name="Concepto">
      <sharedItems containsMixedTypes="0"/>
    </cacheField>
    <cacheField name="Importe TOTAL de la factura &#10;(sin IVA) (€)">
      <sharedItems containsMixedTypes="0"/>
    </cacheField>
    <cacheField name="Importe correspondiente a la &#10;inversión subvencionada&#10;(sin IVA) (€)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3:H6" firstHeaderRow="2" firstDataRow="2" firstDataCol="1"/>
  <pivotFields count="7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numFmtId="164" defaultSubtotal="0"/>
  </pivotFields>
  <rowFields count="1">
    <field x="0"/>
  </rowFields>
  <rowItems count="2">
    <i>
      <x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tabSelected="1" zoomScale="120" zoomScaleNormal="120" zoomScalePageLayoutView="0" workbookViewId="0" topLeftCell="A1">
      <selection activeCell="D19" sqref="D19"/>
    </sheetView>
  </sheetViews>
  <sheetFormatPr defaultColWidth="11.421875" defaultRowHeight="15"/>
  <cols>
    <col min="1" max="1" width="9.421875" style="0" customWidth="1"/>
    <col min="2" max="2" width="111.00390625" style="0" customWidth="1"/>
    <col min="3" max="3" width="2.7109375" style="0" customWidth="1"/>
    <col min="4" max="4" width="13.57421875" style="0" customWidth="1"/>
    <col min="5" max="5" width="2.7109375" style="0" customWidth="1"/>
    <col min="6" max="6" width="11.28125" style="0" customWidth="1"/>
  </cols>
  <sheetData>
    <row r="1" spans="1:15" ht="1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5.5" customHeight="1">
      <c r="A2" s="53"/>
      <c r="B2" s="53"/>
      <c r="C2" s="53"/>
      <c r="D2" s="53"/>
      <c r="E2" s="53"/>
      <c r="F2" s="53"/>
      <c r="G2" s="56"/>
      <c r="H2" s="56"/>
      <c r="I2" s="56"/>
      <c r="J2" s="56"/>
      <c r="K2" s="56"/>
      <c r="L2" s="56"/>
      <c r="M2" s="56"/>
      <c r="N2" s="56"/>
      <c r="O2" s="56"/>
    </row>
    <row r="3" spans="1:15" ht="15">
      <c r="A3" s="53"/>
      <c r="B3" s="56"/>
      <c r="C3" s="53"/>
      <c r="D3" s="53"/>
      <c r="E3" s="53"/>
      <c r="F3" s="53"/>
      <c r="G3" s="56"/>
      <c r="H3" s="56"/>
      <c r="I3" s="56"/>
      <c r="J3" s="56"/>
      <c r="K3" s="56"/>
      <c r="L3" s="56"/>
      <c r="M3" s="56"/>
      <c r="N3" s="56"/>
      <c r="O3" s="56"/>
    </row>
    <row r="4" spans="1:15" ht="9.75" customHeight="1">
      <c r="A4" s="53"/>
      <c r="B4" s="53"/>
      <c r="C4" s="53"/>
      <c r="D4" s="53"/>
      <c r="E4" s="53"/>
      <c r="F4" s="53"/>
      <c r="G4" s="56"/>
      <c r="H4" s="56"/>
      <c r="I4" s="56"/>
      <c r="J4" s="56"/>
      <c r="K4" s="56"/>
      <c r="L4" s="56"/>
      <c r="M4" s="56"/>
      <c r="N4" s="56"/>
      <c r="O4" s="56"/>
    </row>
    <row r="5" spans="1:15" ht="7.5" customHeight="1">
      <c r="A5" s="53"/>
      <c r="B5" s="53"/>
      <c r="C5" s="53"/>
      <c r="D5" s="53"/>
      <c r="E5" s="53"/>
      <c r="F5" s="53"/>
      <c r="G5" s="56"/>
      <c r="H5" s="56"/>
      <c r="I5" s="56"/>
      <c r="J5" s="56"/>
      <c r="K5" s="56"/>
      <c r="L5" s="56"/>
      <c r="M5" s="56"/>
      <c r="N5" s="56"/>
      <c r="O5" s="56"/>
    </row>
    <row r="6" spans="1:15" ht="18">
      <c r="A6" s="53"/>
      <c r="B6" s="91" t="s">
        <v>37</v>
      </c>
      <c r="C6" s="91"/>
      <c r="D6" s="91"/>
      <c r="E6" s="55"/>
      <c r="F6" s="53"/>
      <c r="G6" s="56"/>
      <c r="H6" s="56"/>
      <c r="I6" s="56"/>
      <c r="J6" s="56"/>
      <c r="K6" s="56"/>
      <c r="L6" s="56"/>
      <c r="M6" s="56"/>
      <c r="N6" s="56"/>
      <c r="O6" s="56"/>
    </row>
    <row r="7" spans="1:15" ht="6" customHeight="1">
      <c r="A7" s="53"/>
      <c r="B7" s="88"/>
      <c r="C7" s="88"/>
      <c r="D7" s="88"/>
      <c r="E7" s="55"/>
      <c r="F7" s="53"/>
      <c r="G7" s="56"/>
      <c r="H7" s="56"/>
      <c r="I7" s="56"/>
      <c r="J7" s="56"/>
      <c r="K7" s="56"/>
      <c r="L7" s="56"/>
      <c r="M7" s="56"/>
      <c r="N7" s="56"/>
      <c r="O7" s="56"/>
    </row>
    <row r="8" spans="1:15" ht="25.5" customHeight="1">
      <c r="A8" s="53"/>
      <c r="B8" s="89" t="s">
        <v>38</v>
      </c>
      <c r="C8" s="89"/>
      <c r="D8" s="89"/>
      <c r="E8" s="55"/>
      <c r="F8" s="53"/>
      <c r="G8" s="56"/>
      <c r="H8" s="56"/>
      <c r="I8" s="56"/>
      <c r="J8" s="56"/>
      <c r="K8" s="56"/>
      <c r="L8" s="56"/>
      <c r="M8" s="56"/>
      <c r="N8" s="56"/>
      <c r="O8" s="56"/>
    </row>
    <row r="9" spans="1:15" ht="6" customHeight="1">
      <c r="A9" s="53"/>
      <c r="B9" s="88"/>
      <c r="C9" s="88"/>
      <c r="D9" s="88"/>
      <c r="E9" s="55"/>
      <c r="F9" s="53"/>
      <c r="G9" s="56"/>
      <c r="H9" s="56"/>
      <c r="I9" s="56"/>
      <c r="J9" s="56"/>
      <c r="K9" s="56"/>
      <c r="L9" s="56"/>
      <c r="M9" s="56"/>
      <c r="N9" s="56"/>
      <c r="O9" s="56"/>
    </row>
    <row r="10" spans="1:15" ht="15">
      <c r="A10" s="53"/>
      <c r="B10" s="90" t="s">
        <v>39</v>
      </c>
      <c r="C10" s="90"/>
      <c r="D10" s="90"/>
      <c r="E10" s="55"/>
      <c r="F10" s="53"/>
      <c r="G10" s="56"/>
      <c r="H10" s="56"/>
      <c r="I10" s="56"/>
      <c r="J10" s="56"/>
      <c r="K10" s="56"/>
      <c r="L10" s="56"/>
      <c r="M10" s="56"/>
      <c r="N10" s="56"/>
      <c r="O10" s="56"/>
    </row>
    <row r="11" spans="1:15" ht="6.75" customHeight="1">
      <c r="A11" s="53"/>
      <c r="B11" s="88"/>
      <c r="C11" s="88"/>
      <c r="D11" s="88"/>
      <c r="E11" s="55"/>
      <c r="F11" s="53"/>
      <c r="G11" s="56"/>
      <c r="H11" s="56"/>
      <c r="I11" s="56"/>
      <c r="J11" s="56"/>
      <c r="K11" s="56"/>
      <c r="L11" s="56"/>
      <c r="M11" s="56"/>
      <c r="N11" s="56"/>
      <c r="O11" s="56"/>
    </row>
    <row r="12" spans="1:15" s="5" customFormat="1" ht="25.5" customHeight="1">
      <c r="A12" s="65"/>
      <c r="B12" s="89" t="s">
        <v>40</v>
      </c>
      <c r="C12" s="89"/>
      <c r="D12" s="89"/>
      <c r="E12" s="66"/>
      <c r="F12" s="65"/>
      <c r="G12" s="67"/>
      <c r="H12" s="67"/>
      <c r="I12" s="67"/>
      <c r="J12" s="67"/>
      <c r="K12" s="67"/>
      <c r="L12" s="67"/>
      <c r="M12" s="67"/>
      <c r="N12" s="67"/>
      <c r="O12" s="67"/>
    </row>
    <row r="13" spans="1:15" ht="5.25" customHeight="1">
      <c r="A13" s="53"/>
      <c r="B13" s="88"/>
      <c r="C13" s="88"/>
      <c r="D13" s="88"/>
      <c r="E13" s="55"/>
      <c r="F13" s="53"/>
      <c r="G13" s="56"/>
      <c r="H13" s="56"/>
      <c r="I13" s="56"/>
      <c r="J13" s="56"/>
      <c r="K13" s="56"/>
      <c r="L13" s="56"/>
      <c r="M13" s="56"/>
      <c r="N13" s="56"/>
      <c r="O13" s="56"/>
    </row>
    <row r="14" spans="1:15" ht="15">
      <c r="A14" s="53"/>
      <c r="B14" s="90" t="s">
        <v>41</v>
      </c>
      <c r="C14" s="90"/>
      <c r="D14" s="90"/>
      <c r="E14" s="55"/>
      <c r="F14" s="53"/>
      <c r="G14" s="56"/>
      <c r="H14" s="56"/>
      <c r="I14" s="56"/>
      <c r="J14" s="56"/>
      <c r="K14" s="56"/>
      <c r="L14" s="56"/>
      <c r="M14" s="56"/>
      <c r="N14" s="56"/>
      <c r="O14" s="56"/>
    </row>
    <row r="15" spans="1:15" ht="7.5" customHeight="1">
      <c r="A15" s="53"/>
      <c r="B15" s="88"/>
      <c r="C15" s="88"/>
      <c r="D15" s="88"/>
      <c r="E15" s="55"/>
      <c r="F15" s="53"/>
      <c r="G15" s="56"/>
      <c r="H15" s="56"/>
      <c r="I15" s="56"/>
      <c r="J15" s="56"/>
      <c r="K15" s="56"/>
      <c r="L15" s="56"/>
      <c r="M15" s="56"/>
      <c r="N15" s="56"/>
      <c r="O15" s="56"/>
    </row>
    <row r="16" spans="1:15" ht="25.5" customHeight="1">
      <c r="A16" s="53"/>
      <c r="B16" s="89" t="s">
        <v>42</v>
      </c>
      <c r="C16" s="89"/>
      <c r="D16" s="89"/>
      <c r="E16" s="55"/>
      <c r="F16" s="53"/>
      <c r="G16" s="56"/>
      <c r="H16" s="56"/>
      <c r="I16" s="56"/>
      <c r="J16" s="56"/>
      <c r="K16" s="56"/>
      <c r="L16" s="56"/>
      <c r="M16" s="56"/>
      <c r="N16" s="56"/>
      <c r="O16" s="56"/>
    </row>
    <row r="17" spans="1:15" ht="6.75" customHeight="1">
      <c r="A17" s="53"/>
      <c r="B17" s="54"/>
      <c r="C17" s="53"/>
      <c r="D17" s="53"/>
      <c r="E17" s="53"/>
      <c r="F17" s="53"/>
      <c r="G17" s="56"/>
      <c r="H17" s="56"/>
      <c r="I17" s="56"/>
      <c r="J17" s="56"/>
      <c r="K17" s="56"/>
      <c r="L17" s="56"/>
      <c r="M17" s="56"/>
      <c r="N17" s="56"/>
      <c r="O17" s="56"/>
    </row>
    <row r="18" spans="1:15" ht="15">
      <c r="A18" s="53"/>
      <c r="F18" s="53"/>
      <c r="G18" s="56"/>
      <c r="H18" s="56"/>
      <c r="I18" s="56"/>
      <c r="J18" s="56"/>
      <c r="K18" s="56"/>
      <c r="L18" s="56"/>
      <c r="M18" s="56"/>
      <c r="N18" s="56"/>
      <c r="O18" s="56"/>
    </row>
    <row r="19" spans="1:15" ht="15">
      <c r="A19" s="53"/>
      <c r="B19" s="57" t="s">
        <v>59</v>
      </c>
      <c r="D19" s="69" t="s">
        <v>61</v>
      </c>
      <c r="F19" s="53"/>
      <c r="G19" s="56"/>
      <c r="H19" s="56"/>
      <c r="I19" s="56"/>
      <c r="J19" s="56"/>
      <c r="K19" s="56"/>
      <c r="L19" s="56"/>
      <c r="M19" s="56"/>
      <c r="N19" s="56"/>
      <c r="O19" s="56"/>
    </row>
    <row r="20" spans="1:15" ht="15">
      <c r="A20" s="53"/>
      <c r="B20" s="70" t="str">
        <f>IF($D$19="SÍ","              Introduzca el importe de la otra subvención concedida:  ","-")</f>
        <v>-</v>
      </c>
      <c r="C20" s="86"/>
      <c r="D20" s="85" t="str">
        <f>IF($B$20="              Introduzca el importe de la otra subvención concedida:  ","€?","-")</f>
        <v>-</v>
      </c>
      <c r="F20" s="53"/>
      <c r="G20" s="56"/>
      <c r="H20" s="56"/>
      <c r="I20" s="56"/>
      <c r="J20" s="56"/>
      <c r="K20" s="56"/>
      <c r="L20" s="56"/>
      <c r="M20" s="56"/>
      <c r="N20" s="56"/>
      <c r="O20" s="56"/>
    </row>
    <row r="21" spans="1:15" ht="15">
      <c r="A21" s="53"/>
      <c r="B21" s="70" t="str">
        <f>IF($D$19="SÍ","              Introduzca el porcentaje de subvención máxima (ver Decreto):  ","-")</f>
        <v>-</v>
      </c>
      <c r="C21" s="87"/>
      <c r="D21" s="84" t="str">
        <f>IF($B$21="              Introduzca el porcentaje de subvención máxima (ver Decreto):  ","%?","-")</f>
        <v>-</v>
      </c>
      <c r="F21" s="53"/>
      <c r="G21" s="56"/>
      <c r="H21" s="56"/>
      <c r="I21" s="56"/>
      <c r="J21" s="56"/>
      <c r="K21" s="56"/>
      <c r="L21" s="56"/>
      <c r="M21" s="56"/>
      <c r="N21" s="56"/>
      <c r="O21" s="56"/>
    </row>
    <row r="22" spans="1:15" ht="8.25" customHeight="1">
      <c r="A22" s="53"/>
      <c r="B22" s="54"/>
      <c r="C22" s="53"/>
      <c r="D22" s="53"/>
      <c r="E22" s="53"/>
      <c r="F22" s="53"/>
      <c r="G22" s="56"/>
      <c r="H22" s="56"/>
      <c r="I22" s="56"/>
      <c r="J22" s="56"/>
      <c r="K22" s="56"/>
      <c r="L22" s="56"/>
      <c r="M22" s="56"/>
      <c r="N22" s="56"/>
      <c r="O22" s="56"/>
    </row>
    <row r="23" spans="1:15" ht="15">
      <c r="A23" s="53"/>
      <c r="B23" s="57" t="s">
        <v>48</v>
      </c>
      <c r="C23" s="53"/>
      <c r="D23" s="53"/>
      <c r="E23" s="53"/>
      <c r="F23" s="53"/>
      <c r="G23" s="56"/>
      <c r="H23" s="56"/>
      <c r="I23" s="56"/>
      <c r="J23" s="56"/>
      <c r="K23" s="56"/>
      <c r="L23" s="56"/>
      <c r="M23" s="56"/>
      <c r="N23" s="56"/>
      <c r="O23" s="56"/>
    </row>
    <row r="24" spans="1:15" ht="7.5" customHeight="1">
      <c r="A24" s="53"/>
      <c r="B24" s="51"/>
      <c r="C24" s="53"/>
      <c r="D24" s="53"/>
      <c r="E24" s="53"/>
      <c r="F24" s="53"/>
      <c r="G24" s="56"/>
      <c r="H24" s="56"/>
      <c r="I24" s="56"/>
      <c r="J24" s="56"/>
      <c r="K24" s="56"/>
      <c r="L24" s="56"/>
      <c r="M24" s="56"/>
      <c r="N24" s="56"/>
      <c r="O24" s="56"/>
    </row>
    <row r="25" spans="1:15" ht="15">
      <c r="A25" s="53"/>
      <c r="B25" s="50" t="s">
        <v>43</v>
      </c>
      <c r="D25" s="33">
        <v>0</v>
      </c>
      <c r="F25" s="53"/>
      <c r="G25" s="56"/>
      <c r="H25" s="56"/>
      <c r="I25" s="56"/>
      <c r="J25" s="56"/>
      <c r="K25" s="56"/>
      <c r="L25" s="56"/>
      <c r="M25" s="56"/>
      <c r="N25" s="56"/>
      <c r="O25" s="56"/>
    </row>
    <row r="26" spans="1:15" ht="15">
      <c r="A26" s="53"/>
      <c r="B26" s="50" t="s">
        <v>44</v>
      </c>
      <c r="D26" s="30">
        <v>0</v>
      </c>
      <c r="F26" s="53"/>
      <c r="G26" s="56"/>
      <c r="H26" s="56"/>
      <c r="I26" s="56"/>
      <c r="J26" s="56"/>
      <c r="K26" s="56"/>
      <c r="L26" s="56"/>
      <c r="M26" s="56"/>
      <c r="N26" s="56"/>
      <c r="O26" s="56"/>
    </row>
    <row r="27" spans="1:15" ht="15">
      <c r="A27" s="53"/>
      <c r="B27" s="50" t="s">
        <v>45</v>
      </c>
      <c r="D27" s="33">
        <v>0</v>
      </c>
      <c r="F27" s="53"/>
      <c r="G27" s="56"/>
      <c r="H27" s="56"/>
      <c r="I27" s="56"/>
      <c r="J27" s="56"/>
      <c r="K27" s="56"/>
      <c r="L27" s="56"/>
      <c r="M27" s="56"/>
      <c r="N27" s="56"/>
      <c r="O27" s="56"/>
    </row>
    <row r="28" spans="1:15" ht="15">
      <c r="A28" s="53"/>
      <c r="B28" s="50" t="s">
        <v>46</v>
      </c>
      <c r="D28" s="33">
        <v>0</v>
      </c>
      <c r="F28" s="53"/>
      <c r="G28" s="56"/>
      <c r="H28" s="56"/>
      <c r="I28" s="56"/>
      <c r="J28" s="56"/>
      <c r="K28" s="56"/>
      <c r="L28" s="56"/>
      <c r="M28" s="56"/>
      <c r="N28" s="56"/>
      <c r="O28" s="56"/>
    </row>
    <row r="29" spans="1:15" ht="15">
      <c r="A29" s="53"/>
      <c r="B29" s="50" t="s">
        <v>47</v>
      </c>
      <c r="D29" s="33">
        <v>0</v>
      </c>
      <c r="F29" s="53"/>
      <c r="G29" s="56"/>
      <c r="H29" s="56"/>
      <c r="I29" s="56"/>
      <c r="J29" s="56"/>
      <c r="K29" s="56"/>
      <c r="L29" s="56"/>
      <c r="M29" s="56"/>
      <c r="N29" s="56"/>
      <c r="O29" s="56"/>
    </row>
    <row r="30" spans="1:15" ht="7.5" customHeight="1">
      <c r="A30" s="53"/>
      <c r="B30" s="50"/>
      <c r="F30" s="53"/>
      <c r="G30" s="56"/>
      <c r="H30" s="56"/>
      <c r="I30" s="56"/>
      <c r="J30" s="56"/>
      <c r="K30" s="56"/>
      <c r="L30" s="56"/>
      <c r="M30" s="56"/>
      <c r="N30" s="56"/>
      <c r="O30" s="56"/>
    </row>
    <row r="31" spans="1:15" ht="18.75">
      <c r="A31" s="53"/>
      <c r="B31" s="52" t="s">
        <v>49</v>
      </c>
      <c r="D31" s="68" t="s">
        <v>50</v>
      </c>
      <c r="F31" s="53"/>
      <c r="G31" s="56"/>
      <c r="H31" s="56"/>
      <c r="I31" s="56"/>
      <c r="J31" s="56"/>
      <c r="K31" s="56"/>
      <c r="L31" s="56"/>
      <c r="M31" s="56"/>
      <c r="N31" s="56"/>
      <c r="O31" s="56"/>
    </row>
    <row r="32" spans="1:15" ht="15">
      <c r="A32" s="53"/>
      <c r="F32" s="53"/>
      <c r="G32" s="56"/>
      <c r="H32" s="56"/>
      <c r="I32" s="56"/>
      <c r="J32" s="56"/>
      <c r="K32" s="56"/>
      <c r="L32" s="56"/>
      <c r="M32" s="56"/>
      <c r="N32" s="56"/>
      <c r="O32" s="56"/>
    </row>
    <row r="33" spans="1:15" ht="15">
      <c r="A33" s="53"/>
      <c r="B33" s="53"/>
      <c r="C33" s="53"/>
      <c r="D33" s="53"/>
      <c r="E33" s="53"/>
      <c r="F33" s="53"/>
      <c r="G33" s="56"/>
      <c r="H33" s="56"/>
      <c r="I33" s="56"/>
      <c r="J33" s="56"/>
      <c r="K33" s="56"/>
      <c r="L33" s="56"/>
      <c r="M33" s="56"/>
      <c r="N33" s="56"/>
      <c r="O33" s="56"/>
    </row>
    <row r="41" ht="15">
      <c r="H41" s="58"/>
    </row>
  </sheetData>
  <sheetProtection/>
  <mergeCells count="11"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</mergeCells>
  <conditionalFormatting sqref="B20">
    <cfRule type="cellIs" priority="7" dxfId="8" operator="equal" stopIfTrue="1">
      <formula>"-"</formula>
    </cfRule>
  </conditionalFormatting>
  <conditionalFormatting sqref="C20:D20">
    <cfRule type="cellIs" priority="3" dxfId="4" operator="equal" stopIfTrue="1">
      <formula>"€?"</formula>
    </cfRule>
  </conditionalFormatting>
  <conditionalFormatting sqref="B21">
    <cfRule type="cellIs" priority="2" dxfId="8" operator="equal" stopIfTrue="1">
      <formula>"-"</formula>
    </cfRule>
  </conditionalFormatting>
  <conditionalFormatting sqref="C21:D21">
    <cfRule type="cellIs" priority="1" dxfId="4" operator="equal" stopIfTrue="1">
      <formula>"%?"</formula>
    </cfRule>
  </conditionalFormatting>
  <dataValidations count="1">
    <dataValidation type="list" allowBlank="1" showInputMessage="1" showErrorMessage="1" sqref="D19">
      <formula1>"Elegir, Sí, No"</formula1>
    </dataValidation>
  </dataValidations>
  <hyperlinks>
    <hyperlink ref="D31" location="'Listado Facturas'!F3" display="Ir"/>
  </hyperlink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0"/>
  <sheetViews>
    <sheetView showGridLines="0" zoomScale="90" zoomScaleNormal="9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6" sqref="A6"/>
      <selection pane="bottomRight" activeCell="F4" sqref="F4"/>
    </sheetView>
  </sheetViews>
  <sheetFormatPr defaultColWidth="11.421875" defaultRowHeight="15"/>
  <cols>
    <col min="1" max="1" width="3.140625" style="8" customWidth="1"/>
    <col min="2" max="2" width="33.28125" style="8" customWidth="1"/>
    <col min="3" max="3" width="9.140625" style="8" customWidth="1"/>
    <col min="4" max="4" width="18.140625" style="8" bestFit="1" customWidth="1"/>
    <col min="5" max="5" width="13.8515625" style="8" customWidth="1"/>
    <col min="6" max="6" width="51.28125" style="8" bestFit="1" customWidth="1"/>
    <col min="7" max="7" width="18.00390625" style="8" bestFit="1" customWidth="1"/>
    <col min="8" max="8" width="20.140625" style="8" customWidth="1"/>
    <col min="9" max="9" width="11.421875" style="8" customWidth="1"/>
    <col min="10" max="10" width="3.00390625" style="8" customWidth="1"/>
    <col min="11" max="11" width="21.00390625" style="8" customWidth="1"/>
    <col min="12" max="12" width="29.7109375" style="8" customWidth="1"/>
    <col min="13" max="16384" width="11.421875" style="8" customWidth="1"/>
  </cols>
  <sheetData>
    <row r="1" ht="15">
      <c r="B1" s="8" t="s">
        <v>5</v>
      </c>
    </row>
    <row r="2" ht="24.75" customHeight="1"/>
    <row r="3" ht="39.75" customHeight="1"/>
    <row r="4" spans="5:8" ht="15.75" customHeight="1">
      <c r="E4" s="34" t="s">
        <v>27</v>
      </c>
      <c r="F4" s="94"/>
      <c r="G4" s="34" t="s">
        <v>33</v>
      </c>
      <c r="H4" s="34" t="s">
        <v>34</v>
      </c>
    </row>
    <row r="6" spans="2:12" ht="70.5" customHeight="1">
      <c r="B6" s="38" t="s">
        <v>1</v>
      </c>
      <c r="C6" s="22" t="s">
        <v>4</v>
      </c>
      <c r="D6" s="38" t="s">
        <v>2</v>
      </c>
      <c r="E6" s="38" t="s">
        <v>3</v>
      </c>
      <c r="F6" s="39" t="s">
        <v>0</v>
      </c>
      <c r="G6" s="38" t="s">
        <v>35</v>
      </c>
      <c r="H6" s="40" t="s">
        <v>36</v>
      </c>
      <c r="I6" s="41" t="s">
        <v>11</v>
      </c>
      <c r="J6" s="42" t="s">
        <v>15</v>
      </c>
      <c r="K6" s="43" t="s">
        <v>12</v>
      </c>
      <c r="L6" s="43" t="s">
        <v>13</v>
      </c>
    </row>
    <row r="7" spans="2:12" ht="15">
      <c r="B7" s="23"/>
      <c r="C7" s="24"/>
      <c r="D7" s="23"/>
      <c r="E7" s="25"/>
      <c r="F7" s="9"/>
      <c r="G7" s="26"/>
      <c r="H7" s="10">
        <f>G7</f>
        <v>0</v>
      </c>
      <c r="I7" s="11">
        <f aca="true" t="shared" si="0" ref="I7:I31">H7-G7</f>
        <v>0</v>
      </c>
      <c r="K7" s="12"/>
      <c r="L7" s="12"/>
    </row>
    <row r="8" spans="2:12" ht="15">
      <c r="B8" s="23"/>
      <c r="C8" s="24"/>
      <c r="D8" s="23"/>
      <c r="E8" s="25"/>
      <c r="F8" s="9"/>
      <c r="G8" s="26"/>
      <c r="H8" s="10">
        <f>G8</f>
        <v>0</v>
      </c>
      <c r="I8" s="11">
        <f t="shared" si="0"/>
        <v>0</v>
      </c>
      <c r="K8" s="12"/>
      <c r="L8" s="12"/>
    </row>
    <row r="9" spans="2:12" ht="15">
      <c r="B9" s="23"/>
      <c r="C9" s="24"/>
      <c r="D9" s="23"/>
      <c r="E9" s="25"/>
      <c r="F9" s="9"/>
      <c r="G9" s="26"/>
      <c r="H9" s="10">
        <f>G9</f>
        <v>0</v>
      </c>
      <c r="I9" s="11">
        <f t="shared" si="0"/>
        <v>0</v>
      </c>
      <c r="K9" s="12"/>
      <c r="L9" s="12"/>
    </row>
    <row r="10" spans="2:12" ht="15">
      <c r="B10" s="23"/>
      <c r="C10" s="24"/>
      <c r="D10" s="23"/>
      <c r="E10" s="25"/>
      <c r="F10" s="9"/>
      <c r="G10" s="26"/>
      <c r="H10" s="10">
        <f aca="true" t="shared" si="1" ref="H10:H31">G10</f>
        <v>0</v>
      </c>
      <c r="I10" s="11">
        <f t="shared" si="0"/>
        <v>0</v>
      </c>
      <c r="K10" s="12"/>
      <c r="L10" s="12"/>
    </row>
    <row r="11" spans="2:12" ht="15">
      <c r="B11" s="23"/>
      <c r="C11" s="24"/>
      <c r="D11" s="23"/>
      <c r="E11" s="25"/>
      <c r="F11" s="9"/>
      <c r="G11" s="26"/>
      <c r="H11" s="10">
        <f t="shared" si="1"/>
        <v>0</v>
      </c>
      <c r="I11" s="11">
        <f t="shared" si="0"/>
        <v>0</v>
      </c>
      <c r="K11" s="12"/>
      <c r="L11" s="12"/>
    </row>
    <row r="12" spans="2:12" ht="15">
      <c r="B12" s="23"/>
      <c r="C12" s="24"/>
      <c r="D12" s="23"/>
      <c r="E12" s="25"/>
      <c r="F12" s="9"/>
      <c r="G12" s="26"/>
      <c r="H12" s="10">
        <f t="shared" si="1"/>
        <v>0</v>
      </c>
      <c r="I12" s="11">
        <f t="shared" si="0"/>
        <v>0</v>
      </c>
      <c r="K12" s="12"/>
      <c r="L12" s="12"/>
    </row>
    <row r="13" spans="2:12" ht="15">
      <c r="B13" s="23"/>
      <c r="C13" s="24"/>
      <c r="D13" s="23"/>
      <c r="E13" s="25"/>
      <c r="F13" s="9"/>
      <c r="G13" s="26"/>
      <c r="H13" s="10">
        <f t="shared" si="1"/>
        <v>0</v>
      </c>
      <c r="I13" s="11">
        <f t="shared" si="0"/>
        <v>0</v>
      </c>
      <c r="K13" s="12"/>
      <c r="L13" s="12"/>
    </row>
    <row r="14" spans="2:12" ht="15">
      <c r="B14" s="23"/>
      <c r="C14" s="24"/>
      <c r="D14" s="23"/>
      <c r="E14" s="25"/>
      <c r="F14" s="9"/>
      <c r="G14" s="26"/>
      <c r="H14" s="10">
        <f t="shared" si="1"/>
        <v>0</v>
      </c>
      <c r="I14" s="11">
        <f t="shared" si="0"/>
        <v>0</v>
      </c>
      <c r="K14" s="12"/>
      <c r="L14" s="12"/>
    </row>
    <row r="15" spans="2:12" ht="15">
      <c r="B15" s="23"/>
      <c r="C15" s="24"/>
      <c r="D15" s="23"/>
      <c r="E15" s="25"/>
      <c r="F15" s="9"/>
      <c r="G15" s="26"/>
      <c r="H15" s="10">
        <f t="shared" si="1"/>
        <v>0</v>
      </c>
      <c r="I15" s="11">
        <f t="shared" si="0"/>
        <v>0</v>
      </c>
      <c r="K15" s="12"/>
      <c r="L15" s="12"/>
    </row>
    <row r="16" spans="2:12" ht="15">
      <c r="B16" s="23"/>
      <c r="C16" s="24"/>
      <c r="D16" s="23"/>
      <c r="E16" s="25"/>
      <c r="F16" s="9"/>
      <c r="G16" s="26"/>
      <c r="H16" s="10">
        <f t="shared" si="1"/>
        <v>0</v>
      </c>
      <c r="I16" s="11">
        <f t="shared" si="0"/>
        <v>0</v>
      </c>
      <c r="K16" s="12"/>
      <c r="L16" s="12"/>
    </row>
    <row r="17" spans="2:12" ht="15" customHeight="1">
      <c r="B17" s="23"/>
      <c r="C17" s="24"/>
      <c r="D17" s="23"/>
      <c r="E17" s="25"/>
      <c r="F17" s="9"/>
      <c r="G17" s="26"/>
      <c r="H17" s="10">
        <f t="shared" si="1"/>
        <v>0</v>
      </c>
      <c r="I17" s="11">
        <f t="shared" si="0"/>
        <v>0</v>
      </c>
      <c r="K17" s="12"/>
      <c r="L17" s="12"/>
    </row>
    <row r="18" spans="2:12" ht="15">
      <c r="B18" s="23"/>
      <c r="C18" s="24"/>
      <c r="D18" s="23"/>
      <c r="E18" s="25"/>
      <c r="F18" s="9"/>
      <c r="G18" s="26"/>
      <c r="H18" s="10">
        <f t="shared" si="1"/>
        <v>0</v>
      </c>
      <c r="I18" s="11">
        <f t="shared" si="0"/>
        <v>0</v>
      </c>
      <c r="K18" s="12"/>
      <c r="L18" s="12"/>
    </row>
    <row r="19" spans="2:12" ht="15" customHeight="1">
      <c r="B19" s="23"/>
      <c r="C19" s="24"/>
      <c r="D19" s="23"/>
      <c r="E19" s="25"/>
      <c r="F19" s="9"/>
      <c r="G19" s="26"/>
      <c r="H19" s="10">
        <f t="shared" si="1"/>
        <v>0</v>
      </c>
      <c r="I19" s="11">
        <f t="shared" si="0"/>
        <v>0</v>
      </c>
      <c r="K19" s="12"/>
      <c r="L19" s="12"/>
    </row>
    <row r="20" spans="2:12" ht="15">
      <c r="B20" s="23"/>
      <c r="C20" s="24"/>
      <c r="D20" s="23"/>
      <c r="E20" s="25"/>
      <c r="F20" s="9"/>
      <c r="G20" s="26"/>
      <c r="H20" s="10">
        <f t="shared" si="1"/>
        <v>0</v>
      </c>
      <c r="I20" s="11">
        <f t="shared" si="0"/>
        <v>0</v>
      </c>
      <c r="K20" s="12"/>
      <c r="L20" s="12"/>
    </row>
    <row r="21" spans="2:12" ht="15">
      <c r="B21" s="23"/>
      <c r="C21" s="24"/>
      <c r="D21" s="23"/>
      <c r="E21" s="25"/>
      <c r="F21" s="9"/>
      <c r="G21" s="26"/>
      <c r="H21" s="10">
        <f t="shared" si="1"/>
        <v>0</v>
      </c>
      <c r="I21" s="11">
        <f t="shared" si="0"/>
        <v>0</v>
      </c>
      <c r="K21" s="12"/>
      <c r="L21" s="12"/>
    </row>
    <row r="22" spans="2:12" ht="15" customHeight="1">
      <c r="B22" s="23"/>
      <c r="C22" s="24"/>
      <c r="D22" s="23"/>
      <c r="E22" s="25"/>
      <c r="F22" s="9"/>
      <c r="G22" s="26"/>
      <c r="H22" s="10">
        <f t="shared" si="1"/>
        <v>0</v>
      </c>
      <c r="I22" s="11">
        <f t="shared" si="0"/>
        <v>0</v>
      </c>
      <c r="K22" s="12"/>
      <c r="L22" s="12"/>
    </row>
    <row r="23" spans="2:12" ht="15">
      <c r="B23" s="23"/>
      <c r="C23" s="24"/>
      <c r="D23" s="23"/>
      <c r="E23" s="25"/>
      <c r="F23" s="9"/>
      <c r="G23" s="26"/>
      <c r="H23" s="10">
        <f t="shared" si="1"/>
        <v>0</v>
      </c>
      <c r="I23" s="11">
        <f t="shared" si="0"/>
        <v>0</v>
      </c>
      <c r="K23" s="12"/>
      <c r="L23" s="12"/>
    </row>
    <row r="24" spans="2:12" ht="15">
      <c r="B24" s="23"/>
      <c r="C24" s="24"/>
      <c r="D24" s="23"/>
      <c r="E24" s="25"/>
      <c r="F24" s="9"/>
      <c r="G24" s="26"/>
      <c r="H24" s="10">
        <f t="shared" si="1"/>
        <v>0</v>
      </c>
      <c r="I24" s="11">
        <f t="shared" si="0"/>
        <v>0</v>
      </c>
      <c r="K24" s="12"/>
      <c r="L24" s="12"/>
    </row>
    <row r="25" spans="2:12" ht="15">
      <c r="B25" s="23"/>
      <c r="C25" s="24"/>
      <c r="D25" s="23"/>
      <c r="E25" s="25"/>
      <c r="F25" s="9"/>
      <c r="G25" s="26"/>
      <c r="H25" s="10">
        <f t="shared" si="1"/>
        <v>0</v>
      </c>
      <c r="I25" s="11">
        <f t="shared" si="0"/>
        <v>0</v>
      </c>
      <c r="K25" s="12"/>
      <c r="L25" s="12"/>
    </row>
    <row r="26" spans="2:12" ht="15">
      <c r="B26" s="23"/>
      <c r="C26" s="24"/>
      <c r="D26" s="23"/>
      <c r="E26" s="25"/>
      <c r="F26" s="9"/>
      <c r="G26" s="26"/>
      <c r="H26" s="10">
        <f t="shared" si="1"/>
        <v>0</v>
      </c>
      <c r="I26" s="11">
        <f t="shared" si="0"/>
        <v>0</v>
      </c>
      <c r="K26" s="12"/>
      <c r="L26" s="12"/>
    </row>
    <row r="27" spans="2:12" ht="15">
      <c r="B27" s="23"/>
      <c r="C27" s="24"/>
      <c r="D27" s="23"/>
      <c r="E27" s="25"/>
      <c r="F27" s="9"/>
      <c r="G27" s="26"/>
      <c r="H27" s="10">
        <f t="shared" si="1"/>
        <v>0</v>
      </c>
      <c r="I27" s="11">
        <f t="shared" si="0"/>
        <v>0</v>
      </c>
      <c r="K27" s="12"/>
      <c r="L27" s="12"/>
    </row>
    <row r="28" spans="2:12" ht="15">
      <c r="B28" s="23"/>
      <c r="C28" s="24"/>
      <c r="D28" s="23"/>
      <c r="E28" s="25"/>
      <c r="F28" s="9"/>
      <c r="G28" s="26"/>
      <c r="H28" s="10">
        <f t="shared" si="1"/>
        <v>0</v>
      </c>
      <c r="I28" s="11">
        <f t="shared" si="0"/>
        <v>0</v>
      </c>
      <c r="K28" s="12"/>
      <c r="L28" s="12"/>
    </row>
    <row r="29" spans="2:12" ht="15">
      <c r="B29" s="23"/>
      <c r="C29" s="24"/>
      <c r="D29" s="23"/>
      <c r="E29" s="25"/>
      <c r="F29" s="9"/>
      <c r="G29" s="26"/>
      <c r="H29" s="10">
        <f t="shared" si="1"/>
        <v>0</v>
      </c>
      <c r="I29" s="11">
        <f t="shared" si="0"/>
        <v>0</v>
      </c>
      <c r="K29" s="12"/>
      <c r="L29" s="12"/>
    </row>
    <row r="30" spans="2:12" ht="15">
      <c r="B30" s="23"/>
      <c r="C30" s="24"/>
      <c r="D30" s="23"/>
      <c r="E30" s="25"/>
      <c r="F30" s="9"/>
      <c r="G30" s="26"/>
      <c r="H30" s="10">
        <f t="shared" si="1"/>
        <v>0</v>
      </c>
      <c r="I30" s="11">
        <f t="shared" si="0"/>
        <v>0</v>
      </c>
      <c r="K30" s="12"/>
      <c r="L30" s="12"/>
    </row>
    <row r="31" spans="2:12" ht="15">
      <c r="B31" s="23"/>
      <c r="C31" s="24"/>
      <c r="D31" s="23"/>
      <c r="E31" s="25"/>
      <c r="F31" s="9"/>
      <c r="G31" s="26"/>
      <c r="H31" s="10">
        <f t="shared" si="1"/>
        <v>0</v>
      </c>
      <c r="I31" s="11">
        <f t="shared" si="0"/>
        <v>0</v>
      </c>
      <c r="K31" s="12"/>
      <c r="L31" s="12"/>
    </row>
    <row r="32" spans="2:8" ht="15" customHeight="1">
      <c r="B32" s="36"/>
      <c r="C32" s="37"/>
      <c r="D32" s="37"/>
      <c r="E32" s="92" t="s">
        <v>28</v>
      </c>
      <c r="F32" s="93"/>
      <c r="G32" s="27">
        <f>SUM(G7:G31)</f>
        <v>0</v>
      </c>
      <c r="H32" s="28">
        <f>SUM(H7:H31)</f>
        <v>0</v>
      </c>
    </row>
    <row r="33" ht="6.75" customHeight="1"/>
    <row r="34" spans="6:8" ht="15">
      <c r="F34" s="13"/>
      <c r="G34" s="14" t="s">
        <v>14</v>
      </c>
      <c r="H34" s="29">
        <f>Instrucciones!D28</f>
        <v>0</v>
      </c>
    </row>
    <row r="35" ht="9" customHeight="1"/>
    <row r="36" spans="4:8" ht="15">
      <c r="D36" s="15"/>
      <c r="E36" s="15"/>
      <c r="F36" s="15"/>
      <c r="G36" s="16" t="s">
        <v>22</v>
      </c>
      <c r="H36" s="33">
        <f>Instrucciones!D29</f>
        <v>0</v>
      </c>
    </row>
    <row r="37" ht="9" customHeight="1"/>
    <row r="38" spans="4:8" ht="15">
      <c r="D38" s="13"/>
      <c r="E38" s="13"/>
      <c r="F38" s="13"/>
      <c r="G38" s="18" t="s">
        <v>23</v>
      </c>
      <c r="H38" s="59">
        <v>0</v>
      </c>
    </row>
    <row r="39" ht="9" customHeight="1"/>
    <row r="40" spans="6:8" ht="15.75">
      <c r="F40" s="76"/>
      <c r="G40" s="77" t="s">
        <v>21</v>
      </c>
      <c r="H40" s="78">
        <f>H32-H34-H38</f>
        <v>0</v>
      </c>
    </row>
    <row r="41" spans="7:8" s="19" customFormat="1" ht="8.25" customHeight="1">
      <c r="G41" s="20"/>
      <c r="H41" s="21"/>
    </row>
    <row r="42" spans="6:8" ht="15">
      <c r="F42" s="71"/>
      <c r="G42" s="16" t="s">
        <v>20</v>
      </c>
      <c r="H42" s="33">
        <f>Instrucciones!D27</f>
        <v>0</v>
      </c>
    </row>
    <row r="43" ht="9" customHeight="1"/>
    <row r="44" spans="6:9" ht="15">
      <c r="F44" s="14" t="s">
        <v>10</v>
      </c>
      <c r="G44" s="30">
        <f>Instrucciones!D26</f>
        <v>0</v>
      </c>
      <c r="H44" s="32">
        <f>G$44*H$40</f>
        <v>0</v>
      </c>
      <c r="I44" s="79" t="s">
        <v>56</v>
      </c>
    </row>
    <row r="45" spans="7:9" ht="6.75" customHeight="1">
      <c r="G45" s="31"/>
      <c r="H45" s="32"/>
      <c r="I45" s="79"/>
    </row>
    <row r="46" spans="6:9" ht="15">
      <c r="F46" s="71"/>
      <c r="G46" s="72" t="s">
        <v>9</v>
      </c>
      <c r="H46" s="33">
        <f>Instrucciones!D25</f>
        <v>0</v>
      </c>
      <c r="I46" s="79" t="s">
        <v>56</v>
      </c>
    </row>
    <row r="47" spans="7:9" ht="6" customHeight="1">
      <c r="G47" s="31"/>
      <c r="H47" s="32"/>
      <c r="I47" s="79"/>
    </row>
    <row r="48" spans="6:9" ht="15">
      <c r="F48" s="74"/>
      <c r="G48" s="73" t="s">
        <v>60</v>
      </c>
      <c r="H48" s="32" t="str">
        <f>Instrucciones!D20</f>
        <v>-</v>
      </c>
      <c r="I48" s="79"/>
    </row>
    <row r="49" spans="7:9" ht="6" customHeight="1">
      <c r="G49" s="31"/>
      <c r="H49" s="32"/>
      <c r="I49" s="79"/>
    </row>
    <row r="50" spans="5:12" ht="15">
      <c r="E50" s="74"/>
      <c r="F50" s="75" t="s">
        <v>54</v>
      </c>
      <c r="G50" s="30" t="str">
        <f>Instrucciones!D21</f>
        <v>-</v>
      </c>
      <c r="H50" s="32">
        <f>IF(G50="-",0,(G$50*H$40))</f>
        <v>0</v>
      </c>
      <c r="I50" s="79"/>
      <c r="K50" s="83" t="s">
        <v>58</v>
      </c>
      <c r="L50" s="83"/>
    </row>
    <row r="51" spans="7:9" ht="6" customHeight="1">
      <c r="G51" s="31"/>
      <c r="H51" s="32"/>
      <c r="I51" s="79"/>
    </row>
    <row r="52" spans="5:9" ht="15">
      <c r="E52" s="74"/>
      <c r="F52" s="74"/>
      <c r="G52" s="73" t="s">
        <v>55</v>
      </c>
      <c r="H52" s="32">
        <f>IF((H50=0),0,($H$50-$H$48))</f>
        <v>0</v>
      </c>
      <c r="I52" s="79" t="s">
        <v>56</v>
      </c>
    </row>
    <row r="53" spans="7:8" ht="6" customHeight="1">
      <c r="G53" s="31"/>
      <c r="H53" s="32"/>
    </row>
    <row r="54" spans="6:9" ht="15.75">
      <c r="F54" s="80"/>
      <c r="G54" s="81" t="s">
        <v>57</v>
      </c>
      <c r="H54" s="82">
        <f>IF((MIN(H44,H46,H52))=0,MIN(H44,H46),(MIN(H44,H46,H52)))</f>
        <v>0</v>
      </c>
      <c r="I54" s="2" t="e">
        <f>H54/H46</f>
        <v>#DIV/0!</v>
      </c>
    </row>
    <row r="56" spans="6:11" ht="15">
      <c r="F56" s="8" t="s">
        <v>6</v>
      </c>
      <c r="G56" s="28">
        <f>SUMIF($C7:$C31,"=Si",G7:G31)</f>
        <v>0</v>
      </c>
      <c r="H56" s="35">
        <f>SUMIF($C7:$C31,"=Si",H7:H31)</f>
        <v>0</v>
      </c>
      <c r="I56" s="2" t="e">
        <f>H56/H32</f>
        <v>#DIV/0!</v>
      </c>
      <c r="K56" s="8" t="s">
        <v>18</v>
      </c>
    </row>
    <row r="57" spans="6:8" ht="15">
      <c r="F57" s="8" t="s">
        <v>7</v>
      </c>
      <c r="G57" s="17">
        <f>SUMIF($C7:$C31,"=No",G7:G31)</f>
        <v>0</v>
      </c>
      <c r="H57" s="17">
        <f>SUMIF($C7:$C31,"=No",H7:H31)</f>
        <v>0</v>
      </c>
    </row>
    <row r="58" spans="6:8" ht="15">
      <c r="F58" s="8" t="s">
        <v>8</v>
      </c>
      <c r="G58" s="17">
        <f>G32-(G56+G57)</f>
        <v>0</v>
      </c>
      <c r="H58" s="17">
        <f>H32-(H56+H57)</f>
        <v>0</v>
      </c>
    </row>
    <row r="60" spans="9:11" ht="15">
      <c r="I60" s="2" t="e">
        <f>G56/G32</f>
        <v>#DIV/0!</v>
      </c>
      <c r="K60" s="8" t="s">
        <v>19</v>
      </c>
    </row>
  </sheetData>
  <sheetProtection/>
  <autoFilter ref="B6:K32"/>
  <mergeCells count="1">
    <mergeCell ref="E32:F32"/>
  </mergeCells>
  <conditionalFormatting sqref="I54">
    <cfRule type="cellIs" priority="4" dxfId="9" operator="lessThan" stopIfTrue="1">
      <formula>1</formula>
    </cfRule>
    <cfRule type="cellIs" priority="5" dxfId="10" operator="equal" stopIfTrue="1">
      <formula>1</formula>
    </cfRule>
  </conditionalFormatting>
  <conditionalFormatting sqref="I7:I31">
    <cfRule type="cellIs" priority="9" dxfId="11" operator="equal" stopIfTrue="1">
      <formula>0</formula>
    </cfRule>
  </conditionalFormatting>
  <conditionalFormatting sqref="H40">
    <cfRule type="cellIs" priority="1" dxfId="0" operator="lessThan">
      <formula>0</formula>
    </cfRule>
  </conditionalFormatting>
  <printOptions horizontalCentered="1"/>
  <pageMargins left="0.5905511811023623" right="0.5905511811023623" top="1.1811023622047245" bottom="0.7874015748031497" header="0.31496062992125984" footer="0.31496062992125984"/>
  <pageSetup fitToHeight="1" fitToWidth="1" horizontalDpi="600" verticalDpi="600" orientation="landscape" paperSize="9" scale="52" r:id="rId2"/>
  <headerFooter>
    <oddHeader>&amp;RNº Exp. &amp;A</oddHeader>
    <oddFooter>&amp;LFecha de impresión: &amp;D &amp;T&amp;R&amp;Z&amp;F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zoomScalePageLayoutView="0" workbookViewId="0" topLeftCell="A1">
      <selection activeCell="U18" sqref="U18"/>
    </sheetView>
  </sheetViews>
  <sheetFormatPr defaultColWidth="11.421875" defaultRowHeight="1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6"/>
  <sheetViews>
    <sheetView zoomScalePageLayoutView="0" workbookViewId="0" topLeftCell="A1">
      <selection activeCell="B3" sqref="B3:H6"/>
    </sheetView>
  </sheetViews>
  <sheetFormatPr defaultColWidth="11.421875" defaultRowHeight="15"/>
  <cols>
    <col min="2" max="2" width="12.57421875" style="0" customWidth="1"/>
    <col min="3" max="3" width="8.140625" style="0" bestFit="1" customWidth="1"/>
  </cols>
  <sheetData>
    <row r="3" spans="2:8" ht="15">
      <c r="B3" s="44"/>
      <c r="C3" s="44"/>
      <c r="D3" s="45"/>
      <c r="E3" s="45"/>
      <c r="F3" s="45"/>
      <c r="G3" s="45"/>
      <c r="H3" s="46"/>
    </row>
    <row r="4" spans="2:8" ht="15">
      <c r="B4" s="47" t="s">
        <v>1</v>
      </c>
      <c r="C4" s="60"/>
      <c r="D4" s="48"/>
      <c r="E4" s="48"/>
      <c r="F4" s="48"/>
      <c r="G4" s="48"/>
      <c r="H4" s="61"/>
    </row>
    <row r="5" spans="2:8" ht="15">
      <c r="B5" s="44" t="s">
        <v>16</v>
      </c>
      <c r="C5" s="44"/>
      <c r="D5" s="45"/>
      <c r="E5" s="45"/>
      <c r="F5" s="45"/>
      <c r="G5" s="45"/>
      <c r="H5" s="46"/>
    </row>
    <row r="6" spans="2:8" ht="15">
      <c r="B6" s="49" t="s">
        <v>17</v>
      </c>
      <c r="C6" s="62"/>
      <c r="D6" s="63"/>
      <c r="E6" s="63"/>
      <c r="F6" s="63"/>
      <c r="G6" s="63"/>
      <c r="H6" s="64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6:H20"/>
  <sheetViews>
    <sheetView zoomScalePageLayoutView="0" workbookViewId="0" topLeftCell="A4">
      <selection activeCell="C15" sqref="C15:H20"/>
    </sheetView>
  </sheetViews>
  <sheetFormatPr defaultColWidth="11.421875" defaultRowHeight="15"/>
  <cols>
    <col min="6" max="6" width="6.421875" style="0" customWidth="1"/>
    <col min="8" max="8" width="34.57421875" style="0" customWidth="1"/>
  </cols>
  <sheetData>
    <row r="1" ht="15" hidden="1"/>
    <row r="2" ht="15" hidden="1"/>
    <row r="3" ht="15" hidden="1"/>
    <row r="6" spans="3:8" ht="31.5">
      <c r="C6" s="5"/>
      <c r="D6" s="3" t="s">
        <v>24</v>
      </c>
      <c r="E6" s="6" t="s">
        <v>25</v>
      </c>
      <c r="F6" s="5"/>
      <c r="G6" s="5"/>
      <c r="H6" s="5"/>
    </row>
    <row r="7" spans="3:8" ht="15.75" hidden="1">
      <c r="C7" s="3">
        <v>2007</v>
      </c>
      <c r="D7" s="4">
        <v>39232</v>
      </c>
      <c r="E7" s="4">
        <v>39246</v>
      </c>
      <c r="F7" s="5"/>
      <c r="G7" s="5"/>
      <c r="H7" s="5"/>
    </row>
    <row r="8" spans="3:8" ht="15.75" hidden="1">
      <c r="C8" s="6">
        <v>2008</v>
      </c>
      <c r="D8" s="4">
        <v>39624</v>
      </c>
      <c r="E8" s="4">
        <v>39639</v>
      </c>
      <c r="F8" s="5"/>
      <c r="G8" s="5"/>
      <c r="H8" s="5"/>
    </row>
    <row r="9" spans="3:8" ht="15.75" hidden="1">
      <c r="C9" s="3">
        <v>2009</v>
      </c>
      <c r="D9" s="4">
        <v>40023</v>
      </c>
      <c r="E9" s="4">
        <v>40057</v>
      </c>
      <c r="F9" s="5"/>
      <c r="G9" s="5"/>
      <c r="H9" s="5"/>
    </row>
    <row r="10" spans="3:8" ht="15.75" hidden="1">
      <c r="C10" s="6">
        <v>2010</v>
      </c>
      <c r="D10" s="4">
        <v>40471</v>
      </c>
      <c r="E10" s="4">
        <v>40473</v>
      </c>
      <c r="F10" s="5"/>
      <c r="G10" s="5"/>
      <c r="H10" s="5"/>
    </row>
    <row r="11" spans="3:8" ht="15.75" hidden="1">
      <c r="C11" s="3">
        <v>2011</v>
      </c>
      <c r="D11" s="7">
        <v>40672</v>
      </c>
      <c r="E11" s="7">
        <v>40697</v>
      </c>
      <c r="F11" s="5"/>
      <c r="G11" s="5"/>
      <c r="H11" s="5"/>
    </row>
    <row r="12" spans="3:8" ht="45" hidden="1">
      <c r="C12" s="6">
        <v>2012</v>
      </c>
      <c r="D12" s="4">
        <v>41045</v>
      </c>
      <c r="E12" s="4">
        <v>41047</v>
      </c>
      <c r="F12" s="5"/>
      <c r="G12" s="1" t="s">
        <v>26</v>
      </c>
      <c r="H12" s="1" t="s">
        <v>29</v>
      </c>
    </row>
    <row r="13" spans="3:8" ht="45">
      <c r="C13" s="3">
        <v>2013</v>
      </c>
      <c r="D13" s="7">
        <v>41479</v>
      </c>
      <c r="E13" s="7">
        <v>41519</v>
      </c>
      <c r="F13" s="5"/>
      <c r="G13" s="1" t="s">
        <v>26</v>
      </c>
      <c r="H13" s="1" t="s">
        <v>30</v>
      </c>
    </row>
    <row r="14" spans="3:8" ht="45">
      <c r="C14" s="6">
        <v>2014</v>
      </c>
      <c r="D14" s="4">
        <v>41843</v>
      </c>
      <c r="E14" s="4">
        <v>41885</v>
      </c>
      <c r="F14" s="5"/>
      <c r="G14" s="1" t="s">
        <v>26</v>
      </c>
      <c r="H14" s="1" t="s">
        <v>31</v>
      </c>
    </row>
    <row r="15" spans="3:8" ht="45">
      <c r="C15" s="3">
        <v>2016</v>
      </c>
      <c r="D15" s="7">
        <v>42354</v>
      </c>
      <c r="E15" s="7">
        <v>42360</v>
      </c>
      <c r="F15" s="5"/>
      <c r="G15" s="1" t="s">
        <v>26</v>
      </c>
      <c r="H15" s="1" t="s">
        <v>51</v>
      </c>
    </row>
    <row r="16" spans="3:8" ht="45">
      <c r="C16" s="6">
        <v>2017</v>
      </c>
      <c r="D16" s="4"/>
      <c r="E16" s="4"/>
      <c r="F16" s="5"/>
      <c r="G16" s="1" t="s">
        <v>26</v>
      </c>
      <c r="H16" s="1" t="s">
        <v>53</v>
      </c>
    </row>
    <row r="19" ht="15">
      <c r="G19" s="8" t="s">
        <v>32</v>
      </c>
    </row>
    <row r="20" ht="15">
      <c r="G20" s="8" t="s">
        <v>52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2013-08-21T12:37:09Z</cp:lastPrinted>
  <dcterms:created xsi:type="dcterms:W3CDTF">2006-09-12T12:46:56Z</dcterms:created>
  <dcterms:modified xsi:type="dcterms:W3CDTF">2017-09-12T12:55:55Z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